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Market\Prospekte\Prospekte_2024\Handel\Gitterkorbplatzierung\Frühjahr\"/>
    </mc:Choice>
  </mc:AlternateContent>
  <bookViews>
    <workbookView xWindow="240" yWindow="108" windowWidth="15600" windowHeight="8508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K41" i="1" l="1"/>
  <c r="K64" i="1" s="1"/>
  <c r="K61" i="1"/>
  <c r="K55" i="1"/>
  <c r="K56" i="1"/>
  <c r="K53" i="1"/>
  <c r="K46" i="1"/>
  <c r="K47" i="1"/>
  <c r="K48" i="1"/>
  <c r="K49" i="1"/>
  <c r="K50" i="1"/>
  <c r="K51" i="1"/>
  <c r="K52" i="1"/>
  <c r="K54" i="1"/>
  <c r="K57" i="1"/>
  <c r="K58" i="1"/>
  <c r="K59" i="1"/>
  <c r="K45" i="1"/>
  <c r="K32" i="1"/>
  <c r="K23" i="1"/>
  <c r="K24" i="1"/>
  <c r="K25" i="1"/>
  <c r="K26" i="1"/>
  <c r="K27" i="1"/>
  <c r="K28" i="1"/>
  <c r="K22" i="1"/>
  <c r="K11" i="1"/>
  <c r="K12" i="1"/>
  <c r="K13" i="1"/>
  <c r="K14" i="1"/>
  <c r="K15" i="1"/>
  <c r="K16" i="1"/>
  <c r="K17" i="1"/>
  <c r="K18" i="1"/>
  <c r="K19" i="1"/>
  <c r="K10" i="1"/>
  <c r="K35" i="1" l="1"/>
  <c r="K34" i="1"/>
  <c r="K36" i="1" l="1"/>
  <c r="K37" i="1"/>
  <c r="K33" i="1"/>
  <c r="K38" i="1"/>
  <c r="K66" i="1" l="1"/>
</calcChain>
</file>

<file path=xl/sharedStrings.xml><?xml version="1.0" encoding="utf-8"?>
<sst xmlns="http://schemas.openxmlformats.org/spreadsheetml/2006/main" count="132" uniqueCount="90">
  <si>
    <t>ml</t>
  </si>
  <si>
    <t>Art_Nr_</t>
  </si>
  <si>
    <t>Bezeichnung</t>
  </si>
  <si>
    <t>Inhalt</t>
  </si>
  <si>
    <t>MEH</t>
  </si>
  <si>
    <t>VPE</t>
  </si>
  <si>
    <t>Facing</t>
  </si>
  <si>
    <t>Tiefe</t>
  </si>
  <si>
    <t>Bestellung</t>
  </si>
  <si>
    <t>Nr</t>
  </si>
  <si>
    <t>kostenlos</t>
  </si>
  <si>
    <t>SONAX Gitterkorb für Vollpalette</t>
  </si>
  <si>
    <r>
      <rPr>
        <b/>
        <sz val="10"/>
        <rFont val="Tahoma"/>
        <family val="2"/>
      </rPr>
      <t xml:space="preserve">Warenwert </t>
    </r>
    <r>
      <rPr>
        <sz val="10"/>
        <rFont val="Tahoma"/>
        <family val="2"/>
      </rPr>
      <t>(Listenpreis)</t>
    </r>
  </si>
  <si>
    <r>
      <rPr>
        <b/>
        <sz val="10"/>
        <color theme="1"/>
        <rFont val="Tahoma"/>
        <family val="2"/>
      </rPr>
      <t>Warenwert</t>
    </r>
    <r>
      <rPr>
        <sz val="10"/>
        <color theme="1"/>
        <rFont val="Tahoma"/>
        <family val="2"/>
      </rPr>
      <t xml:space="preserve"> (netto)</t>
    </r>
  </si>
  <si>
    <r>
      <rPr>
        <b/>
        <sz val="10"/>
        <color theme="1"/>
        <rFont val="Arial"/>
        <family val="2"/>
      </rPr>
      <t xml:space="preserve">Rabatt </t>
    </r>
    <r>
      <rPr>
        <sz val="10"/>
        <color theme="1"/>
        <rFont val="Arial"/>
        <family val="2"/>
      </rPr>
      <t>(</t>
    </r>
    <r>
      <rPr>
        <sz val="10"/>
        <color rgb="FFFF0000"/>
        <rFont val="Arial"/>
        <family val="2"/>
      </rPr>
      <t>bitte den Rabatt eingeben, den Sie von Ihrem GH erhalten!</t>
    </r>
    <r>
      <rPr>
        <sz val="10"/>
        <color theme="1"/>
        <rFont val="Arial"/>
        <family val="2"/>
      </rPr>
      <t>)</t>
    </r>
  </si>
  <si>
    <t>02724000</t>
  </si>
  <si>
    <t>SONAX Palettenblende "Bulli" für großen Gitterkrob</t>
  </si>
  <si>
    <t>Im  oberen Gitterkorb:</t>
  </si>
  <si>
    <t>Auf der Europalette unten:</t>
  </si>
  <si>
    <t>04197000</t>
  </si>
  <si>
    <t>04282000</t>
  </si>
  <si>
    <t>Stück</t>
  </si>
  <si>
    <t>SONAX Seitengitter (leer) für Vollpalette</t>
  </si>
  <si>
    <t>UVP/Stück
ohne MwSt.</t>
  </si>
  <si>
    <t>UVP/Gesamt
ohne MwSt.</t>
  </si>
  <si>
    <r>
      <t>Warenwert</t>
    </r>
    <r>
      <rPr>
        <b/>
        <sz val="10"/>
        <color rgb="FFFF0000"/>
        <rFont val="Tahoma"/>
        <family val="2"/>
      </rPr>
      <t xml:space="preserve"> Gitterkorb</t>
    </r>
    <r>
      <rPr>
        <b/>
        <sz val="10"/>
        <rFont val="Tahoma"/>
        <family val="2"/>
      </rPr>
      <t xml:space="preserve"> GESAMT</t>
    </r>
  </si>
  <si>
    <r>
      <t xml:space="preserve">Hängend auf dem Seitengitter: - </t>
    </r>
    <r>
      <rPr>
        <b/>
        <sz val="10"/>
        <color rgb="FFFF0000"/>
        <rFont val="Tahoma"/>
        <family val="2"/>
      </rPr>
      <t>OPTIONAL</t>
    </r>
  </si>
  <si>
    <t>03934410</t>
  </si>
  <si>
    <t>03935000</t>
  </si>
  <si>
    <t>03934000</t>
  </si>
  <si>
    <t>02645000</t>
  </si>
  <si>
    <t>03894410</t>
  </si>
  <si>
    <t>03884410</t>
  </si>
  <si>
    <t>03945000</t>
  </si>
  <si>
    <t>03944410</t>
  </si>
  <si>
    <t xml:space="preserve">SONAX Gitterkorb Topper ''Wir sind Glanz'' </t>
  </si>
  <si>
    <t>03224410</t>
  </si>
  <si>
    <r>
      <t xml:space="preserve">ScheibenReiniger gebrauchsfertig Ocean-fresh </t>
    </r>
    <r>
      <rPr>
        <sz val="10"/>
        <color rgb="FFFF0000"/>
        <rFont val="Tahoma"/>
        <family val="2"/>
      </rPr>
      <t xml:space="preserve">(optional) </t>
    </r>
  </si>
  <si>
    <r>
      <t>ScheibenReiniger gebrauchsfertig Ocean-fresh</t>
    </r>
    <r>
      <rPr>
        <sz val="10"/>
        <color rgb="FFFF0000"/>
        <rFont val="Tahoma"/>
        <family val="2"/>
      </rPr>
      <t xml:space="preserve"> (optional)</t>
    </r>
    <r>
      <rPr>
        <sz val="8"/>
        <rFont val="Tahoma"/>
        <family val="2"/>
      </rPr>
      <t xml:space="preserve"> Standbodenbeutel</t>
    </r>
  </si>
  <si>
    <r>
      <t xml:space="preserve">ScheibenReiniger gebrauchsfertig Pink Flamingo </t>
    </r>
    <r>
      <rPr>
        <sz val="10"/>
        <color rgb="FFFF0000"/>
        <rFont val="Tahoma"/>
        <family val="2"/>
      </rPr>
      <t>(optional)</t>
    </r>
    <r>
      <rPr>
        <sz val="10"/>
        <rFont val="Tahoma"/>
        <family val="2"/>
      </rPr>
      <t xml:space="preserve"> </t>
    </r>
    <r>
      <rPr>
        <sz val="8"/>
        <rFont val="Tahoma"/>
        <family val="2"/>
      </rPr>
      <t>Standbodenbeutel</t>
    </r>
  </si>
  <si>
    <r>
      <t xml:space="preserve">ScheibenReiniger Konzentrat Havana Love </t>
    </r>
    <r>
      <rPr>
        <sz val="10"/>
        <color rgb="FFFF0000"/>
        <rFont val="Tahoma"/>
        <family val="2"/>
      </rPr>
      <t>(optional)</t>
    </r>
    <r>
      <rPr>
        <sz val="8"/>
        <rFont val="Tahoma"/>
        <family val="2"/>
      </rPr>
      <t xml:space="preserve"> Rundflasche</t>
    </r>
  </si>
  <si>
    <t>XTREME ScheibenReiniger Sommer gebrauchsfertig</t>
  </si>
  <si>
    <t>FelgenBeast</t>
  </si>
  <si>
    <t>03225000</t>
  </si>
  <si>
    <r>
      <t xml:space="preserve">ScheibenReiniger gebrauchsfertig AlmSommer </t>
    </r>
    <r>
      <rPr>
        <sz val="10"/>
        <color rgb="FFFF0000"/>
        <rFont val="Tahoma"/>
        <family val="2"/>
      </rPr>
      <t>(optional)</t>
    </r>
    <r>
      <rPr>
        <sz val="10"/>
        <rFont val="Tahoma"/>
        <family val="2"/>
      </rPr>
      <t xml:space="preserve"> </t>
    </r>
    <r>
      <rPr>
        <sz val="8"/>
        <rFont val="Tahoma"/>
        <family val="2"/>
      </rPr>
      <t>Standbodenbeutel</t>
    </r>
  </si>
  <si>
    <r>
      <t xml:space="preserve">ScheibenReiniger gebrauchsfertig AlmSommer </t>
    </r>
    <r>
      <rPr>
        <sz val="10"/>
        <color rgb="FFFF0000"/>
        <rFont val="Tahoma"/>
        <family val="2"/>
      </rPr>
      <t xml:space="preserve">(optional) </t>
    </r>
  </si>
  <si>
    <t>Microfaser FelgenBürste</t>
  </si>
  <si>
    <t xml:space="preserve">MicrofaserTuch soft touch </t>
  </si>
  <si>
    <t xml:space="preserve">MicrofaserTrockenTuch Plus </t>
  </si>
  <si>
    <t>Clay-Ball</t>
  </si>
  <si>
    <t>Microfaser WaschHandschuh</t>
  </si>
  <si>
    <t>02483410</t>
  </si>
  <si>
    <t>02687410</t>
  </si>
  <si>
    <t>04344000</t>
  </si>
  <si>
    <t>03504000</t>
  </si>
  <si>
    <t>03264000</t>
  </si>
  <si>
    <t>02534000</t>
  </si>
  <si>
    <t>02264000</t>
  </si>
  <si>
    <r>
      <t xml:space="preserve">Gitterkorbplatzierung Frühjahr/Sommer 2024
</t>
    </r>
    <r>
      <rPr>
        <b/>
        <i/>
        <sz val="12"/>
        <color rgb="FFFF0000"/>
        <rFont val="Tahoma"/>
        <family val="2"/>
      </rPr>
      <t>Preise gültig vom 01.01. bis 30.06.2024</t>
    </r>
  </si>
  <si>
    <t>03982410</t>
  </si>
  <si>
    <t>04333000</t>
  </si>
  <si>
    <t>03994000</t>
  </si>
  <si>
    <t>ScheibenReiniger gebrauchsfertig Sweet Flamingo</t>
  </si>
  <si>
    <t>ScheibenReiniger gebrauchsfertig Havana Love</t>
  </si>
  <si>
    <t>01604410</t>
  </si>
  <si>
    <t>01605000</t>
  </si>
  <si>
    <t>OPTIONAL:</t>
  </si>
  <si>
    <t>01604000</t>
  </si>
  <si>
    <t xml:space="preserve">Air Freshener Havana Love </t>
  </si>
  <si>
    <t xml:space="preserve">Air Freshener Sweet Flamingo </t>
  </si>
  <si>
    <t xml:space="preserve">Air Freshener Ocean-fresh </t>
  </si>
  <si>
    <t xml:space="preserve">Air Freshener AlmSommer </t>
  </si>
  <si>
    <r>
      <t xml:space="preserve">Air Freshener Lemon Rocks </t>
    </r>
    <r>
      <rPr>
        <b/>
        <i/>
        <sz val="10"/>
        <color rgb="FFFF0000"/>
        <rFont val="Tahoma"/>
        <family val="2"/>
      </rPr>
      <t>NEU</t>
    </r>
  </si>
  <si>
    <r>
      <t xml:space="preserve">Air Freshener Zirbe </t>
    </r>
    <r>
      <rPr>
        <b/>
        <i/>
        <sz val="10"/>
        <color rgb="FFFF0000"/>
        <rFont val="Tahoma"/>
        <family val="2"/>
      </rPr>
      <t>NEU</t>
    </r>
  </si>
  <si>
    <r>
      <t xml:space="preserve">Air Freshener Ice-fresh </t>
    </r>
    <r>
      <rPr>
        <b/>
        <i/>
        <sz val="10"/>
        <color rgb="FFFF0000"/>
        <rFont val="Tahoma"/>
        <family val="2"/>
      </rPr>
      <t>NEU</t>
    </r>
  </si>
  <si>
    <t>2 Tücher + 750</t>
  </si>
  <si>
    <t xml:space="preserve">InsektenSchwamm Duo </t>
  </si>
  <si>
    <r>
      <t xml:space="preserve">InnenraumSchwamm Duo </t>
    </r>
    <r>
      <rPr>
        <b/>
        <i/>
        <sz val="10"/>
        <color rgb="FFFF0000"/>
        <rFont val="Tahoma"/>
        <family val="2"/>
      </rPr>
      <t>NEU</t>
    </r>
  </si>
  <si>
    <t>P-Ball</t>
  </si>
  <si>
    <r>
      <t xml:space="preserve">XTREME Ceramic Reifen+FelgenDetailer </t>
    </r>
    <r>
      <rPr>
        <b/>
        <i/>
        <sz val="10"/>
        <color rgb="FFFF0000"/>
        <rFont val="Tahoma"/>
        <family val="2"/>
      </rPr>
      <t>NEU</t>
    </r>
  </si>
  <si>
    <r>
      <t xml:space="preserve">ReifenGlanz Special Edition </t>
    </r>
    <r>
      <rPr>
        <b/>
        <i/>
        <sz val="10"/>
        <color rgb="FFFF0000"/>
        <rFont val="Tahoma"/>
        <family val="2"/>
      </rPr>
      <t>NEU</t>
    </r>
  </si>
  <si>
    <r>
      <t xml:space="preserve">XTREME FoamInvasion Shampoo Sonderedition </t>
    </r>
    <r>
      <rPr>
        <b/>
        <i/>
        <sz val="10"/>
        <color rgb="FFFF0000"/>
        <rFont val="Tahoma"/>
        <family val="2"/>
      </rPr>
      <t>NEU</t>
    </r>
  </si>
  <si>
    <r>
      <t xml:space="preserve">XTREME FolienReiniger </t>
    </r>
    <r>
      <rPr>
        <b/>
        <i/>
        <sz val="10"/>
        <color rgb="FFFF0000"/>
        <rFont val="Tahoma"/>
        <family val="2"/>
      </rPr>
      <t>NEU</t>
    </r>
  </si>
  <si>
    <r>
      <t xml:space="preserve">XTREME FolienDetailer </t>
    </r>
    <r>
      <rPr>
        <b/>
        <i/>
        <sz val="10"/>
        <color rgb="FFFF0000"/>
        <rFont val="Tahoma"/>
        <family val="2"/>
      </rPr>
      <t>NEU</t>
    </r>
  </si>
  <si>
    <r>
      <t xml:space="preserve">XTREME TrockenWäsche </t>
    </r>
    <r>
      <rPr>
        <b/>
        <i/>
        <sz val="10"/>
        <color rgb="FFFF0000"/>
        <rFont val="Tahoma"/>
        <family val="2"/>
      </rPr>
      <t>NEU</t>
    </r>
  </si>
  <si>
    <r>
      <t xml:space="preserve">XTREME Ceramic QuickDetailer mit MicrofaserTücher Außen AktionsSet </t>
    </r>
    <r>
      <rPr>
        <b/>
        <i/>
        <sz val="10"/>
        <color rgb="FFFF0000"/>
        <rFont val="Tahoma"/>
        <family val="2"/>
      </rPr>
      <t>NEU</t>
    </r>
  </si>
  <si>
    <r>
      <t xml:space="preserve">XTREME Ceramic KunststoffVersiegelung </t>
    </r>
    <r>
      <rPr>
        <b/>
        <i/>
        <sz val="10"/>
        <color rgb="FFFF0000"/>
        <rFont val="Tahoma"/>
        <family val="2"/>
      </rPr>
      <t>NEU</t>
    </r>
  </si>
  <si>
    <r>
      <t xml:space="preserve">CleanStar Ecocert </t>
    </r>
    <r>
      <rPr>
        <b/>
        <i/>
        <sz val="10"/>
        <color rgb="FFFF0000"/>
        <rFont val="Tahoma"/>
        <family val="2"/>
      </rPr>
      <t>NEU</t>
    </r>
  </si>
  <si>
    <r>
      <t xml:space="preserve">ScheibenReiniger gebrauchsfertig Lemon Rocks </t>
    </r>
    <r>
      <rPr>
        <b/>
        <i/>
        <sz val="10"/>
        <color rgb="FFFF0000"/>
        <rFont val="Tahoma"/>
        <family val="2"/>
      </rPr>
      <t>NEU</t>
    </r>
  </si>
  <si>
    <r>
      <t xml:space="preserve">ScheibenReiniger Konzentrat Lemon Rocks </t>
    </r>
    <r>
      <rPr>
        <sz val="10"/>
        <color rgb="FFFF0000"/>
        <rFont val="Tahoma"/>
        <family val="2"/>
      </rPr>
      <t>(optional)</t>
    </r>
    <r>
      <rPr>
        <sz val="10"/>
        <rFont val="Tahoma"/>
        <family val="2"/>
      </rPr>
      <t xml:space="preserve"> </t>
    </r>
    <r>
      <rPr>
        <sz val="8"/>
        <rFont val="Tahoma"/>
        <family val="2"/>
      </rPr>
      <t xml:space="preserve">Rundflasche </t>
    </r>
    <r>
      <rPr>
        <b/>
        <i/>
        <sz val="10"/>
        <color rgb="FFFF0000"/>
        <rFont val="Tahoma"/>
        <family val="2"/>
      </rPr>
      <t>NEU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</si>
</sst>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\ _€"/>
    <numFmt numFmtId="166" formatCode="00000000"/>
  </numFmts>
  <fonts count="19" x14ac:knownFonts="1"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Tahoma"/>
      <family val="2"/>
    </font>
    <font>
      <sz val="8"/>
      <name val="Tahoma"/>
      <family val="2"/>
    </font>
    <font>
      <sz val="8"/>
      <color theme="1"/>
      <name val="Arial"/>
      <family val="2"/>
    </font>
    <font>
      <sz val="10"/>
      <color theme="1"/>
      <name val="Tahoma"/>
      <family val="2"/>
    </font>
    <font>
      <u/>
      <sz val="10"/>
      <color theme="1"/>
      <name val="Arial"/>
      <family val="2"/>
    </font>
    <font>
      <sz val="8"/>
      <color rgb="FFFF0000"/>
      <name val="Arial"/>
      <family val="2"/>
    </font>
    <font>
      <b/>
      <sz val="10"/>
      <color theme="1"/>
      <name val="Tahoma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theme="1"/>
      <name val="Tahoma"/>
      <family val="2"/>
    </font>
    <font>
      <b/>
      <sz val="10"/>
      <color rgb="FFFF0000"/>
      <name val="Tahoma"/>
      <family val="2"/>
    </font>
    <font>
      <b/>
      <i/>
      <sz val="12"/>
      <color rgb="FFFF0000"/>
      <name val="Tahoma"/>
      <family val="2"/>
    </font>
    <font>
      <b/>
      <i/>
      <sz val="10"/>
      <color rgb="FFFF0000"/>
      <name val="Tahoma"/>
      <family val="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n">
        <color theme="2" tint="-0.499984740745262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2" tint="-0.499984740745262"/>
      </left>
      <right style="thin">
        <color theme="2" tint="-0.499984740745262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2" tint="-0.499984740745262"/>
      </left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 wrapText="1"/>
    </xf>
    <xf numFmtId="165" fontId="3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5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/>
    </xf>
    <xf numFmtId="9" fontId="10" fillId="0" borderId="1" xfId="0" applyNumberFormat="1" applyFont="1" applyBorder="1" applyAlignment="1">
      <alignment horizontal="center"/>
    </xf>
    <xf numFmtId="164" fontId="11" fillId="0" borderId="1" xfId="0" applyNumberFormat="1" applyFont="1" applyBorder="1"/>
    <xf numFmtId="0" fontId="3" fillId="0" borderId="3" xfId="0" applyFont="1" applyFill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0" fillId="0" borderId="6" xfId="0" applyBorder="1"/>
    <xf numFmtId="0" fontId="0" fillId="0" borderId="2" xfId="0" applyBorder="1"/>
    <xf numFmtId="0" fontId="6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164" fontId="4" fillId="0" borderId="5" xfId="0" applyNumberFormat="1" applyFont="1" applyFill="1" applyBorder="1" applyAlignment="1"/>
    <xf numFmtId="49" fontId="3" fillId="0" borderId="1" xfId="0" applyNumberFormat="1" applyFont="1" applyFill="1" applyBorder="1" applyAlignment="1">
      <alignment horizontal="center"/>
    </xf>
    <xf numFmtId="0" fontId="11" fillId="3" borderId="7" xfId="0" applyFont="1" applyFill="1" applyBorder="1"/>
    <xf numFmtId="0" fontId="11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wrapText="1"/>
    </xf>
    <xf numFmtId="166" fontId="3" fillId="0" borderId="1" xfId="0" applyNumberFormat="1" applyFont="1" applyFill="1" applyBorder="1" applyAlignment="1">
      <alignment horizontal="center"/>
    </xf>
    <xf numFmtId="0" fontId="11" fillId="4" borderId="9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1" fillId="4" borderId="8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166" fontId="3" fillId="0" borderId="0" xfId="0" applyNumberFormat="1" applyFont="1" applyFill="1" applyBorder="1" applyAlignment="1">
      <alignment horizontal="left"/>
    </xf>
    <xf numFmtId="166" fontId="3" fillId="0" borderId="0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center" vertical="center"/>
    </xf>
    <xf numFmtId="165" fontId="4" fillId="0" borderId="13" xfId="0" applyNumberFormat="1" applyFont="1" applyFill="1" applyBorder="1" applyAlignment="1">
      <alignment horizontal="center"/>
    </xf>
    <xf numFmtId="165" fontId="4" fillId="0" borderId="14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0" fontId="11" fillId="4" borderId="9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zoomScale="90" zoomScaleNormal="90" workbookViewId="0">
      <selection activeCell="D30" sqref="D30"/>
    </sheetView>
  </sheetViews>
  <sheetFormatPr baseColWidth="10" defaultRowHeight="13.2" x14ac:dyDescent="0.25"/>
  <cols>
    <col min="1" max="1" width="3.5546875" style="5" customWidth="1"/>
    <col min="2" max="2" width="10.6640625" style="3" customWidth="1"/>
    <col min="3" max="3" width="72" bestFit="1" customWidth="1"/>
    <col min="4" max="4" width="14.33203125" customWidth="1"/>
    <col min="5" max="5" width="6.44140625" customWidth="1"/>
    <col min="6" max="6" width="8" style="3" customWidth="1"/>
    <col min="7" max="7" width="7.5546875" style="3" customWidth="1"/>
    <col min="8" max="8" width="5.88671875" style="3" customWidth="1"/>
    <col min="9" max="9" width="11.44140625" style="3" customWidth="1"/>
    <col min="10" max="10" width="15.88671875" customWidth="1"/>
    <col min="11" max="11" width="17" style="3" bestFit="1" customWidth="1"/>
    <col min="12" max="12" width="4.5546875" customWidth="1"/>
  </cols>
  <sheetData>
    <row r="1" spans="1:11" ht="47.4" customHeight="1" thickBot="1" x14ac:dyDescent="0.3">
      <c r="A1" s="70" t="s">
        <v>58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s="7" customFormat="1" ht="30" customHeight="1" thickBot="1" x14ac:dyDescent="0.3">
      <c r="A2" s="41" t="s">
        <v>9</v>
      </c>
      <c r="B2" s="41" t="s">
        <v>1</v>
      </c>
      <c r="C2" s="41" t="s">
        <v>2</v>
      </c>
      <c r="D2" s="42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3" t="s">
        <v>23</v>
      </c>
      <c r="K2" s="43" t="s">
        <v>24</v>
      </c>
    </row>
    <row r="3" spans="1:11" s="7" customFormat="1" x14ac:dyDescent="0.25">
      <c r="A3" s="15"/>
      <c r="B3" s="15"/>
      <c r="C3" s="16"/>
      <c r="D3" s="16"/>
      <c r="E3" s="16"/>
      <c r="F3" s="15"/>
      <c r="G3" s="15"/>
      <c r="H3" s="15"/>
      <c r="I3" s="15"/>
      <c r="J3" s="17"/>
      <c r="K3" s="17"/>
    </row>
    <row r="4" spans="1:11" x14ac:dyDescent="0.25">
      <c r="A4" s="20">
        <v>1</v>
      </c>
      <c r="B4" s="44">
        <v>4976410</v>
      </c>
      <c r="C4" s="22" t="s">
        <v>11</v>
      </c>
      <c r="D4" s="22"/>
      <c r="E4" s="22"/>
      <c r="F4" s="21"/>
      <c r="G4" s="21"/>
      <c r="H4" s="21"/>
      <c r="I4" s="24"/>
      <c r="J4" s="24"/>
      <c r="K4" s="24"/>
    </row>
    <row r="5" spans="1:11" x14ac:dyDescent="0.25">
      <c r="A5" s="20">
        <v>2</v>
      </c>
      <c r="B5" s="44">
        <v>4976980</v>
      </c>
      <c r="C5" s="22" t="s">
        <v>22</v>
      </c>
      <c r="D5" s="22"/>
      <c r="E5" s="22"/>
      <c r="F5" s="21"/>
      <c r="G5" s="21"/>
      <c r="H5" s="21"/>
      <c r="I5" s="24"/>
      <c r="J5" s="24"/>
      <c r="K5" s="24"/>
    </row>
    <row r="6" spans="1:11" x14ac:dyDescent="0.25">
      <c r="A6" s="20">
        <v>3</v>
      </c>
      <c r="B6" s="44">
        <v>1106980</v>
      </c>
      <c r="C6" s="22" t="s">
        <v>35</v>
      </c>
      <c r="D6" s="22"/>
      <c r="E6" s="22"/>
      <c r="F6" s="21"/>
      <c r="G6" s="21"/>
      <c r="H6" s="21"/>
      <c r="I6" s="23">
        <v>1</v>
      </c>
      <c r="J6" s="24"/>
      <c r="K6" s="24" t="s">
        <v>10</v>
      </c>
    </row>
    <row r="7" spans="1:11" x14ac:dyDescent="0.25">
      <c r="A7" s="20">
        <v>4</v>
      </c>
      <c r="B7" s="44">
        <v>1104980</v>
      </c>
      <c r="C7" s="22" t="s">
        <v>16</v>
      </c>
      <c r="D7" s="22"/>
      <c r="E7" s="22"/>
      <c r="F7" s="21"/>
      <c r="G7" s="21"/>
      <c r="H7" s="21"/>
      <c r="I7" s="23">
        <v>1</v>
      </c>
      <c r="J7" s="24"/>
      <c r="K7" s="24" t="s">
        <v>10</v>
      </c>
    </row>
    <row r="8" spans="1:11" ht="13.8" thickBot="1" x14ac:dyDescent="0.3">
      <c r="A8" s="9"/>
      <c r="B8" s="11"/>
      <c r="C8" s="10"/>
      <c r="D8" s="10"/>
      <c r="E8" s="10"/>
      <c r="F8" s="11"/>
      <c r="G8" s="11"/>
      <c r="H8" s="12"/>
      <c r="I8" s="12"/>
      <c r="J8" s="13"/>
      <c r="K8" s="14"/>
    </row>
    <row r="9" spans="1:11" ht="14.4" thickTop="1" thickBot="1" x14ac:dyDescent="0.3">
      <c r="A9" s="48" t="s">
        <v>17</v>
      </c>
      <c r="B9" s="47"/>
      <c r="C9" s="46"/>
      <c r="D9" s="68"/>
      <c r="E9" s="69"/>
      <c r="F9" s="68"/>
      <c r="G9" s="69"/>
      <c r="H9" s="59"/>
      <c r="I9" s="68"/>
      <c r="J9" s="69"/>
      <c r="K9" s="61"/>
    </row>
    <row r="10" spans="1:11" ht="13.8" thickTop="1" x14ac:dyDescent="0.25">
      <c r="A10" s="20">
        <v>1</v>
      </c>
      <c r="B10" s="40" t="s">
        <v>60</v>
      </c>
      <c r="C10" s="22" t="s">
        <v>42</v>
      </c>
      <c r="D10" s="53">
        <v>1000</v>
      </c>
      <c r="E10" s="22" t="s">
        <v>0</v>
      </c>
      <c r="F10" s="21">
        <v>6</v>
      </c>
      <c r="G10" s="21">
        <v>1</v>
      </c>
      <c r="H10" s="21">
        <v>6</v>
      </c>
      <c r="I10" s="25">
        <v>6</v>
      </c>
      <c r="J10" s="26">
        <v>13.44</v>
      </c>
      <c r="K10" s="27">
        <f>J10*I10</f>
        <v>80.64</v>
      </c>
    </row>
    <row r="11" spans="1:11" x14ac:dyDescent="0.25">
      <c r="A11" s="20">
        <v>2</v>
      </c>
      <c r="B11" s="40" t="s">
        <v>54</v>
      </c>
      <c r="C11" s="22" t="s">
        <v>79</v>
      </c>
      <c r="D11" s="53">
        <v>750</v>
      </c>
      <c r="E11" s="22" t="s">
        <v>0</v>
      </c>
      <c r="F11" s="21">
        <v>6</v>
      </c>
      <c r="G11" s="21">
        <v>1</v>
      </c>
      <c r="H11" s="21">
        <v>6</v>
      </c>
      <c r="I11" s="25">
        <v>6</v>
      </c>
      <c r="J11" s="26">
        <v>15.12</v>
      </c>
      <c r="K11" s="27">
        <f t="shared" ref="K11:K19" si="0">J11*I11</f>
        <v>90.72</v>
      </c>
    </row>
    <row r="12" spans="1:11" x14ac:dyDescent="0.25">
      <c r="A12" s="20">
        <v>3</v>
      </c>
      <c r="B12" s="40" t="s">
        <v>53</v>
      </c>
      <c r="C12" s="22" t="s">
        <v>80</v>
      </c>
      <c r="D12" s="53">
        <v>500</v>
      </c>
      <c r="E12" s="22" t="s">
        <v>0</v>
      </c>
      <c r="F12" s="21">
        <v>6</v>
      </c>
      <c r="G12" s="21">
        <v>1</v>
      </c>
      <c r="H12" s="21">
        <v>6</v>
      </c>
      <c r="I12" s="25">
        <v>6</v>
      </c>
      <c r="J12" s="26">
        <v>10.92</v>
      </c>
      <c r="K12" s="27">
        <f t="shared" si="0"/>
        <v>65.52</v>
      </c>
    </row>
    <row r="13" spans="1:11" x14ac:dyDescent="0.25">
      <c r="A13" s="20">
        <v>4</v>
      </c>
      <c r="B13" s="40" t="s">
        <v>51</v>
      </c>
      <c r="C13" s="22" t="s">
        <v>81</v>
      </c>
      <c r="D13" s="53">
        <v>1000</v>
      </c>
      <c r="E13" s="22" t="s">
        <v>0</v>
      </c>
      <c r="F13" s="21">
        <v>6</v>
      </c>
      <c r="G13" s="21">
        <v>1</v>
      </c>
      <c r="H13" s="21">
        <v>6</v>
      </c>
      <c r="I13" s="25">
        <v>6</v>
      </c>
      <c r="J13" s="26">
        <v>12.6</v>
      </c>
      <c r="K13" s="27">
        <f t="shared" si="0"/>
        <v>75.599999999999994</v>
      </c>
    </row>
    <row r="14" spans="1:11" x14ac:dyDescent="0.25">
      <c r="A14" s="20">
        <v>5</v>
      </c>
      <c r="B14" s="40" t="s">
        <v>61</v>
      </c>
      <c r="C14" s="22" t="s">
        <v>82</v>
      </c>
      <c r="D14" s="53">
        <v>750</v>
      </c>
      <c r="E14" s="22" t="s">
        <v>0</v>
      </c>
      <c r="F14" s="21">
        <v>6</v>
      </c>
      <c r="G14" s="21">
        <v>1</v>
      </c>
      <c r="H14" s="21">
        <v>6</v>
      </c>
      <c r="I14" s="25">
        <v>6</v>
      </c>
      <c r="J14" s="26">
        <v>8.39</v>
      </c>
      <c r="K14" s="27">
        <f t="shared" si="0"/>
        <v>50.34</v>
      </c>
    </row>
    <row r="15" spans="1:11" x14ac:dyDescent="0.25">
      <c r="A15" s="20">
        <v>6</v>
      </c>
      <c r="B15" s="40" t="s">
        <v>59</v>
      </c>
      <c r="C15" s="22" t="s">
        <v>83</v>
      </c>
      <c r="D15" s="53">
        <v>500</v>
      </c>
      <c r="E15" s="22" t="s">
        <v>0</v>
      </c>
      <c r="F15" s="21">
        <v>6</v>
      </c>
      <c r="G15" s="21">
        <v>1</v>
      </c>
      <c r="H15" s="21">
        <v>6</v>
      </c>
      <c r="I15" s="25">
        <v>6</v>
      </c>
      <c r="J15" s="26">
        <v>10.92</v>
      </c>
      <c r="K15" s="27">
        <f t="shared" si="0"/>
        <v>65.52</v>
      </c>
    </row>
    <row r="16" spans="1:11" x14ac:dyDescent="0.25">
      <c r="A16" s="20">
        <v>7</v>
      </c>
      <c r="B16" s="40" t="s">
        <v>55</v>
      </c>
      <c r="C16" s="22" t="s">
        <v>84</v>
      </c>
      <c r="D16" s="53">
        <v>750</v>
      </c>
      <c r="E16" s="22" t="s">
        <v>0</v>
      </c>
      <c r="F16" s="21">
        <v>6</v>
      </c>
      <c r="G16" s="21">
        <v>1</v>
      </c>
      <c r="H16" s="21">
        <v>6</v>
      </c>
      <c r="I16" s="25">
        <v>6</v>
      </c>
      <c r="J16" s="26">
        <v>15.96</v>
      </c>
      <c r="K16" s="27">
        <f t="shared" si="0"/>
        <v>95.76</v>
      </c>
    </row>
    <row r="17" spans="1:12" x14ac:dyDescent="0.25">
      <c r="A17" s="20">
        <v>8</v>
      </c>
      <c r="B17" s="40" t="s">
        <v>52</v>
      </c>
      <c r="C17" s="22" t="s">
        <v>85</v>
      </c>
      <c r="D17" s="63" t="s">
        <v>75</v>
      </c>
      <c r="E17" s="22" t="s">
        <v>0</v>
      </c>
      <c r="F17" s="21">
        <v>12</v>
      </c>
      <c r="G17" s="21">
        <v>1</v>
      </c>
      <c r="H17" s="21">
        <v>12</v>
      </c>
      <c r="I17" s="25">
        <v>12</v>
      </c>
      <c r="J17" s="26">
        <v>14.28</v>
      </c>
      <c r="K17" s="27">
        <f t="shared" si="0"/>
        <v>171.35999999999999</v>
      </c>
    </row>
    <row r="18" spans="1:12" x14ac:dyDescent="0.25">
      <c r="A18" s="20">
        <v>9</v>
      </c>
      <c r="B18" s="40" t="s">
        <v>57</v>
      </c>
      <c r="C18" s="22" t="s">
        <v>86</v>
      </c>
      <c r="D18" s="53">
        <v>750</v>
      </c>
      <c r="E18" s="22" t="s">
        <v>0</v>
      </c>
      <c r="F18" s="21">
        <v>6</v>
      </c>
      <c r="G18" s="21">
        <v>1</v>
      </c>
      <c r="H18" s="21">
        <v>6</v>
      </c>
      <c r="I18" s="25">
        <v>6</v>
      </c>
      <c r="J18" s="26">
        <v>14.28</v>
      </c>
      <c r="K18" s="27">
        <f t="shared" si="0"/>
        <v>85.679999999999993</v>
      </c>
    </row>
    <row r="19" spans="1:12" x14ac:dyDescent="0.25">
      <c r="A19" s="20">
        <v>10</v>
      </c>
      <c r="B19" s="40" t="s">
        <v>56</v>
      </c>
      <c r="C19" s="22" t="s">
        <v>87</v>
      </c>
      <c r="D19" s="53">
        <v>750</v>
      </c>
      <c r="E19" s="22" t="s">
        <v>0</v>
      </c>
      <c r="F19" s="21">
        <v>6</v>
      </c>
      <c r="G19" s="21">
        <v>1</v>
      </c>
      <c r="H19" s="21">
        <v>6</v>
      </c>
      <c r="I19" s="25">
        <v>6</v>
      </c>
      <c r="J19" s="26">
        <v>10.08</v>
      </c>
      <c r="K19" s="27">
        <f t="shared" si="0"/>
        <v>60.480000000000004</v>
      </c>
    </row>
    <row r="20" spans="1:12" ht="13.8" thickBot="1" x14ac:dyDescent="0.3">
      <c r="A20" s="9"/>
      <c r="B20" s="9"/>
      <c r="C20" s="10"/>
      <c r="D20" s="10"/>
      <c r="E20" s="10"/>
      <c r="F20" s="11"/>
      <c r="G20" s="11"/>
      <c r="H20" s="11"/>
      <c r="I20" s="11"/>
      <c r="J20" s="18"/>
      <c r="K20" s="19"/>
      <c r="L20" s="6"/>
    </row>
    <row r="21" spans="1:12" ht="14.4" thickTop="1" thickBot="1" x14ac:dyDescent="0.3">
      <c r="A21" s="47" t="s">
        <v>18</v>
      </c>
      <c r="B21" s="47"/>
      <c r="C21" s="47"/>
      <c r="D21" s="46"/>
      <c r="E21" s="68"/>
      <c r="F21" s="69"/>
      <c r="G21" s="68"/>
      <c r="H21" s="69"/>
      <c r="I21" s="60"/>
      <c r="J21" s="59"/>
      <c r="K21" s="45"/>
      <c r="L21" s="6"/>
    </row>
    <row r="22" spans="1:12" ht="13.8" thickTop="1" x14ac:dyDescent="0.25">
      <c r="A22" s="20">
        <v>1</v>
      </c>
      <c r="B22" s="40" t="s">
        <v>15</v>
      </c>
      <c r="C22" s="22" t="s">
        <v>41</v>
      </c>
      <c r="D22" s="53">
        <v>3000</v>
      </c>
      <c r="E22" s="22" t="s">
        <v>0</v>
      </c>
      <c r="F22" s="21">
        <v>4</v>
      </c>
      <c r="G22" s="21">
        <v>1</v>
      </c>
      <c r="H22" s="21">
        <v>4</v>
      </c>
      <c r="I22" s="25">
        <v>20</v>
      </c>
      <c r="J22" s="26">
        <v>8.82</v>
      </c>
      <c r="K22" s="27">
        <f>J22*I22</f>
        <v>176.4</v>
      </c>
      <c r="L22" s="6"/>
    </row>
    <row r="23" spans="1:12" x14ac:dyDescent="0.25">
      <c r="A23" s="20">
        <v>2</v>
      </c>
      <c r="B23" s="40" t="s">
        <v>34</v>
      </c>
      <c r="C23" s="22" t="s">
        <v>62</v>
      </c>
      <c r="D23" s="53">
        <v>3000</v>
      </c>
      <c r="E23" s="22" t="s">
        <v>0</v>
      </c>
      <c r="F23" s="21">
        <v>4</v>
      </c>
      <c r="G23" s="21">
        <v>1</v>
      </c>
      <c r="H23" s="21">
        <v>4</v>
      </c>
      <c r="I23" s="25">
        <v>12</v>
      </c>
      <c r="J23" s="26">
        <v>7.13</v>
      </c>
      <c r="K23" s="27">
        <f t="shared" ref="K23:K28" si="1">J23*I23</f>
        <v>85.56</v>
      </c>
      <c r="L23" s="6"/>
    </row>
    <row r="24" spans="1:12" x14ac:dyDescent="0.25">
      <c r="A24" s="20">
        <v>3</v>
      </c>
      <c r="B24" s="40" t="s">
        <v>33</v>
      </c>
      <c r="C24" s="22" t="s">
        <v>62</v>
      </c>
      <c r="D24" s="53">
        <v>5000</v>
      </c>
      <c r="E24" s="22" t="s">
        <v>0</v>
      </c>
      <c r="F24" s="21">
        <v>4</v>
      </c>
      <c r="G24" s="21">
        <v>1</v>
      </c>
      <c r="H24" s="21">
        <v>4</v>
      </c>
      <c r="I24" s="25">
        <v>8</v>
      </c>
      <c r="J24" s="26">
        <v>8.82</v>
      </c>
      <c r="K24" s="27">
        <f t="shared" si="1"/>
        <v>70.56</v>
      </c>
      <c r="L24" s="6"/>
    </row>
    <row r="25" spans="1:12" x14ac:dyDescent="0.25">
      <c r="A25" s="20">
        <v>4</v>
      </c>
      <c r="B25" s="40" t="s">
        <v>27</v>
      </c>
      <c r="C25" s="22" t="s">
        <v>63</v>
      </c>
      <c r="D25" s="53">
        <v>3000</v>
      </c>
      <c r="E25" s="22" t="s">
        <v>0</v>
      </c>
      <c r="F25" s="21">
        <v>4</v>
      </c>
      <c r="G25" s="21">
        <v>1</v>
      </c>
      <c r="H25" s="21">
        <v>4</v>
      </c>
      <c r="I25" s="25">
        <v>12</v>
      </c>
      <c r="J25" s="26">
        <v>7.13</v>
      </c>
      <c r="K25" s="27">
        <f t="shared" si="1"/>
        <v>85.56</v>
      </c>
      <c r="L25" s="6"/>
    </row>
    <row r="26" spans="1:12" x14ac:dyDescent="0.25">
      <c r="A26" s="20">
        <v>5</v>
      </c>
      <c r="B26" s="40" t="s">
        <v>28</v>
      </c>
      <c r="C26" s="22" t="s">
        <v>63</v>
      </c>
      <c r="D26" s="53">
        <v>5000</v>
      </c>
      <c r="E26" s="22" t="s">
        <v>0</v>
      </c>
      <c r="F26" s="21">
        <v>4</v>
      </c>
      <c r="G26" s="21">
        <v>1</v>
      </c>
      <c r="H26" s="21">
        <v>4</v>
      </c>
      <c r="I26" s="25">
        <v>8</v>
      </c>
      <c r="J26" s="26">
        <v>8.82</v>
      </c>
      <c r="K26" s="27">
        <f t="shared" si="1"/>
        <v>70.56</v>
      </c>
      <c r="L26" s="6"/>
    </row>
    <row r="27" spans="1:12" x14ac:dyDescent="0.25">
      <c r="A27" s="20">
        <v>6</v>
      </c>
      <c r="B27" s="40" t="s">
        <v>64</v>
      </c>
      <c r="C27" s="22" t="s">
        <v>88</v>
      </c>
      <c r="D27" s="53">
        <v>3000</v>
      </c>
      <c r="E27" s="22" t="s">
        <v>0</v>
      </c>
      <c r="F27" s="21">
        <v>4</v>
      </c>
      <c r="G27" s="21">
        <v>1</v>
      </c>
      <c r="H27" s="21">
        <v>4</v>
      </c>
      <c r="I27" s="25">
        <v>12</v>
      </c>
      <c r="J27" s="26">
        <v>7.13</v>
      </c>
      <c r="K27" s="27">
        <f t="shared" si="1"/>
        <v>85.56</v>
      </c>
      <c r="L27" s="6"/>
    </row>
    <row r="28" spans="1:12" x14ac:dyDescent="0.25">
      <c r="A28" s="20">
        <v>7</v>
      </c>
      <c r="B28" s="40" t="s">
        <v>65</v>
      </c>
      <c r="C28" s="22" t="s">
        <v>88</v>
      </c>
      <c r="D28" s="53">
        <v>5000</v>
      </c>
      <c r="E28" s="22" t="s">
        <v>0</v>
      </c>
      <c r="F28" s="21">
        <v>4</v>
      </c>
      <c r="G28" s="21">
        <v>1</v>
      </c>
      <c r="H28" s="21">
        <v>4</v>
      </c>
      <c r="I28" s="25">
        <v>8</v>
      </c>
      <c r="J28" s="26">
        <v>8.82</v>
      </c>
      <c r="K28" s="27">
        <f t="shared" si="1"/>
        <v>70.56</v>
      </c>
      <c r="L28" s="6"/>
    </row>
    <row r="29" spans="1:12" x14ac:dyDescent="0.25">
      <c r="A29" s="36"/>
      <c r="B29" s="49"/>
      <c r="C29" s="13"/>
      <c r="D29" s="54"/>
      <c r="E29" s="13"/>
      <c r="F29" s="12"/>
      <c r="G29" s="12"/>
      <c r="H29" s="12"/>
      <c r="I29" s="12"/>
      <c r="J29" s="18"/>
      <c r="K29" s="19"/>
      <c r="L29" s="6"/>
    </row>
    <row r="30" spans="1:12" ht="13.8" thickBot="1" x14ac:dyDescent="0.3">
      <c r="A30" s="36"/>
      <c r="B30" s="49"/>
      <c r="C30" s="13"/>
      <c r="D30" s="54"/>
      <c r="E30" s="13"/>
      <c r="F30" s="12"/>
      <c r="G30" s="12"/>
      <c r="H30" s="12"/>
      <c r="I30" s="12"/>
      <c r="J30" s="18"/>
      <c r="K30" s="19"/>
      <c r="L30" s="6"/>
    </row>
    <row r="31" spans="1:12" ht="14.4" thickTop="1" thickBot="1" x14ac:dyDescent="0.3">
      <c r="A31" s="62" t="s">
        <v>66</v>
      </c>
      <c r="B31" s="47"/>
      <c r="C31" s="47"/>
      <c r="D31" s="46"/>
      <c r="E31" s="68"/>
      <c r="F31" s="69"/>
      <c r="G31" s="68"/>
      <c r="H31" s="69"/>
      <c r="I31" s="60"/>
      <c r="J31" s="59"/>
      <c r="K31" s="59"/>
      <c r="L31" s="6"/>
    </row>
    <row r="32" spans="1:12" ht="13.8" thickTop="1" x14ac:dyDescent="0.25">
      <c r="A32" s="20">
        <v>1</v>
      </c>
      <c r="B32" s="40" t="s">
        <v>67</v>
      </c>
      <c r="C32" s="22" t="s">
        <v>89</v>
      </c>
      <c r="D32" s="53">
        <v>3000</v>
      </c>
      <c r="E32" s="22" t="s">
        <v>0</v>
      </c>
      <c r="F32" s="21">
        <v>4</v>
      </c>
      <c r="G32" s="21">
        <v>4</v>
      </c>
      <c r="H32" s="21">
        <v>4</v>
      </c>
      <c r="I32" s="25">
        <v>8</v>
      </c>
      <c r="J32" s="26">
        <v>9.66</v>
      </c>
      <c r="K32" s="27">
        <f t="shared" ref="K32:K38" si="2">J32*I32</f>
        <v>77.28</v>
      </c>
      <c r="L32" s="6"/>
    </row>
    <row r="33" spans="1:12" x14ac:dyDescent="0.25">
      <c r="A33" s="20">
        <v>2</v>
      </c>
      <c r="B33" s="40" t="s">
        <v>30</v>
      </c>
      <c r="C33" s="22" t="s">
        <v>37</v>
      </c>
      <c r="D33" s="53">
        <v>5000</v>
      </c>
      <c r="E33" s="22" t="s">
        <v>0</v>
      </c>
      <c r="F33" s="21">
        <v>4</v>
      </c>
      <c r="G33" s="21">
        <v>1</v>
      </c>
      <c r="H33" s="21">
        <v>4</v>
      </c>
      <c r="I33" s="25">
        <v>8</v>
      </c>
      <c r="J33" s="26">
        <v>8.82</v>
      </c>
      <c r="K33" s="27">
        <f t="shared" si="2"/>
        <v>70.56</v>
      </c>
      <c r="L33" s="6"/>
    </row>
    <row r="34" spans="1:12" x14ac:dyDescent="0.25">
      <c r="A34" s="20">
        <v>3</v>
      </c>
      <c r="B34" s="40" t="s">
        <v>36</v>
      </c>
      <c r="C34" s="22" t="s">
        <v>44</v>
      </c>
      <c r="D34" s="53">
        <v>3000</v>
      </c>
      <c r="E34" s="22" t="s">
        <v>0</v>
      </c>
      <c r="F34" s="21">
        <v>4</v>
      </c>
      <c r="G34" s="21">
        <v>1</v>
      </c>
      <c r="H34" s="21">
        <v>4</v>
      </c>
      <c r="I34" s="25">
        <v>8</v>
      </c>
      <c r="J34" s="26">
        <v>7.13</v>
      </c>
      <c r="K34" s="27">
        <f t="shared" si="2"/>
        <v>57.04</v>
      </c>
      <c r="L34" s="6"/>
    </row>
    <row r="35" spans="1:12" x14ac:dyDescent="0.25">
      <c r="A35" s="20">
        <v>4</v>
      </c>
      <c r="B35" s="40" t="s">
        <v>43</v>
      </c>
      <c r="C35" s="22" t="s">
        <v>45</v>
      </c>
      <c r="D35" s="53">
        <v>5000</v>
      </c>
      <c r="E35" s="22" t="s">
        <v>0</v>
      </c>
      <c r="F35" s="21">
        <v>4</v>
      </c>
      <c r="G35" s="21">
        <v>1</v>
      </c>
      <c r="H35" s="21">
        <v>4</v>
      </c>
      <c r="I35" s="25">
        <v>8</v>
      </c>
      <c r="J35" s="26">
        <v>8.82</v>
      </c>
      <c r="K35" s="27">
        <f t="shared" si="2"/>
        <v>70.56</v>
      </c>
      <c r="L35" s="6"/>
    </row>
    <row r="36" spans="1:12" x14ac:dyDescent="0.25">
      <c r="A36" s="20">
        <v>5</v>
      </c>
      <c r="B36" s="40" t="s">
        <v>32</v>
      </c>
      <c r="C36" s="22" t="s">
        <v>38</v>
      </c>
      <c r="D36" s="53">
        <v>3000</v>
      </c>
      <c r="E36" s="22" t="s">
        <v>0</v>
      </c>
      <c r="F36" s="21">
        <v>4</v>
      </c>
      <c r="G36" s="21">
        <v>1</v>
      </c>
      <c r="H36" s="21">
        <v>4</v>
      </c>
      <c r="I36" s="25">
        <v>8</v>
      </c>
      <c r="J36" s="26">
        <v>7.13</v>
      </c>
      <c r="K36" s="27">
        <f t="shared" si="2"/>
        <v>57.04</v>
      </c>
      <c r="L36" s="6"/>
    </row>
    <row r="37" spans="1:12" x14ac:dyDescent="0.25">
      <c r="A37" s="20">
        <v>6</v>
      </c>
      <c r="B37" s="40" t="s">
        <v>31</v>
      </c>
      <c r="C37" s="22" t="s">
        <v>39</v>
      </c>
      <c r="D37" s="53">
        <v>3000</v>
      </c>
      <c r="E37" s="22" t="s">
        <v>0</v>
      </c>
      <c r="F37" s="21">
        <v>4</v>
      </c>
      <c r="G37" s="21">
        <v>1</v>
      </c>
      <c r="H37" s="21">
        <v>4</v>
      </c>
      <c r="I37" s="25">
        <v>8</v>
      </c>
      <c r="J37" s="26">
        <v>7.13</v>
      </c>
      <c r="K37" s="27">
        <f t="shared" si="2"/>
        <v>57.04</v>
      </c>
      <c r="L37" s="6"/>
    </row>
    <row r="38" spans="1:12" x14ac:dyDescent="0.25">
      <c r="A38" s="20">
        <v>7</v>
      </c>
      <c r="B38" s="40" t="s">
        <v>29</v>
      </c>
      <c r="C38" s="22" t="s">
        <v>40</v>
      </c>
      <c r="D38" s="53">
        <v>3000</v>
      </c>
      <c r="E38" s="22" t="s">
        <v>0</v>
      </c>
      <c r="F38" s="21">
        <v>4</v>
      </c>
      <c r="G38" s="21">
        <v>1</v>
      </c>
      <c r="H38" s="21">
        <v>4</v>
      </c>
      <c r="I38" s="25">
        <v>8</v>
      </c>
      <c r="J38" s="26">
        <v>9.66</v>
      </c>
      <c r="K38" s="27">
        <f t="shared" si="2"/>
        <v>77.28</v>
      </c>
      <c r="L38" s="6"/>
    </row>
    <row r="39" spans="1:12" x14ac:dyDescent="0.25">
      <c r="A39" s="36"/>
      <c r="B39" s="49"/>
      <c r="C39" s="13"/>
      <c r="D39" s="54"/>
      <c r="E39" s="13"/>
      <c r="F39" s="12"/>
      <c r="G39" s="12"/>
      <c r="H39" s="12"/>
      <c r="I39" s="18"/>
      <c r="J39" s="18"/>
      <c r="K39" s="19"/>
      <c r="L39" s="6"/>
    </row>
    <row r="40" spans="1:12" ht="13.8" thickBot="1" x14ac:dyDescent="0.3">
      <c r="A40" s="36"/>
      <c r="B40" s="49"/>
      <c r="C40" s="13"/>
      <c r="D40" s="54"/>
      <c r="E40" s="13"/>
      <c r="F40" s="12"/>
      <c r="G40" s="12"/>
      <c r="H40" s="12"/>
      <c r="I40" s="18"/>
      <c r="J40" s="18"/>
      <c r="K40" s="19"/>
      <c r="L40" s="6"/>
    </row>
    <row r="41" spans="1:12" ht="13.8" thickBot="1" x14ac:dyDescent="0.3">
      <c r="A41" s="36"/>
      <c r="B41" s="49"/>
      <c r="C41" s="13"/>
      <c r="D41" s="54"/>
      <c r="E41" s="13"/>
      <c r="F41" s="12"/>
      <c r="G41" s="65" t="s">
        <v>25</v>
      </c>
      <c r="H41" s="66"/>
      <c r="I41" s="66"/>
      <c r="J41" s="67"/>
      <c r="K41" s="57">
        <f>SUM(K10:K28)</f>
        <v>1486.3799999999997</v>
      </c>
      <c r="L41" s="6"/>
    </row>
    <row r="42" spans="1:12" x14ac:dyDescent="0.25">
      <c r="A42" s="36"/>
      <c r="B42" s="49"/>
      <c r="C42" s="13"/>
      <c r="D42" s="54"/>
      <c r="E42" s="13"/>
      <c r="F42" s="12"/>
      <c r="G42" s="12"/>
      <c r="H42" s="12"/>
      <c r="I42" s="18"/>
      <c r="J42" s="18"/>
      <c r="K42" s="19"/>
      <c r="L42" s="6"/>
    </row>
    <row r="43" spans="1:12" ht="13.8" thickBot="1" x14ac:dyDescent="0.3">
      <c r="A43" s="36"/>
      <c r="B43" s="49"/>
      <c r="C43" s="13"/>
      <c r="D43" s="54"/>
      <c r="E43" s="13"/>
      <c r="F43" s="12"/>
      <c r="G43" s="12"/>
      <c r="H43" s="12"/>
      <c r="I43" s="18"/>
      <c r="J43" s="18"/>
      <c r="K43" s="19"/>
      <c r="L43" s="6"/>
    </row>
    <row r="44" spans="1:12" ht="14.4" thickTop="1" thickBot="1" x14ac:dyDescent="0.3">
      <c r="A44" s="48" t="s">
        <v>26</v>
      </c>
      <c r="B44" s="47"/>
      <c r="C44" s="46"/>
      <c r="D44" s="68"/>
      <c r="E44" s="69"/>
      <c r="F44" s="68"/>
      <c r="G44" s="69"/>
      <c r="H44" s="59"/>
      <c r="I44" s="68"/>
      <c r="J44" s="69"/>
      <c r="K44" s="61"/>
      <c r="L44" s="6"/>
    </row>
    <row r="45" spans="1:12" ht="13.8" thickTop="1" x14ac:dyDescent="0.25">
      <c r="A45" s="20">
        <v>1</v>
      </c>
      <c r="B45" s="58">
        <v>3650410</v>
      </c>
      <c r="C45" s="50" t="s">
        <v>72</v>
      </c>
      <c r="D45" s="22">
        <v>1</v>
      </c>
      <c r="E45" s="44" t="s">
        <v>21</v>
      </c>
      <c r="F45" s="21">
        <v>6</v>
      </c>
      <c r="G45" s="21">
        <v>1</v>
      </c>
      <c r="H45" s="21">
        <v>6</v>
      </c>
      <c r="I45" s="25">
        <v>6</v>
      </c>
      <c r="J45" s="26">
        <v>5.03</v>
      </c>
      <c r="K45" s="27">
        <f>J45*I45</f>
        <v>30.18</v>
      </c>
      <c r="L45" s="6"/>
    </row>
    <row r="46" spans="1:12" x14ac:dyDescent="0.25">
      <c r="A46" s="20">
        <v>1</v>
      </c>
      <c r="B46" s="58">
        <v>3680410</v>
      </c>
      <c r="C46" s="50" t="s">
        <v>68</v>
      </c>
      <c r="D46" s="22">
        <v>1</v>
      </c>
      <c r="E46" s="44" t="s">
        <v>21</v>
      </c>
      <c r="F46" s="21">
        <v>6</v>
      </c>
      <c r="G46" s="21">
        <v>1</v>
      </c>
      <c r="H46" s="21">
        <v>6</v>
      </c>
      <c r="I46" s="25">
        <v>6</v>
      </c>
      <c r="J46" s="26">
        <v>5.03</v>
      </c>
      <c r="K46" s="27">
        <f t="shared" ref="K46:K59" si="3">J46*I46</f>
        <v>30.18</v>
      </c>
      <c r="L46" s="6"/>
    </row>
    <row r="47" spans="1:12" x14ac:dyDescent="0.25">
      <c r="A47" s="20">
        <v>2</v>
      </c>
      <c r="B47" s="58">
        <v>3630410</v>
      </c>
      <c r="C47" s="50" t="s">
        <v>69</v>
      </c>
      <c r="D47" s="22">
        <v>1</v>
      </c>
      <c r="E47" s="44" t="s">
        <v>21</v>
      </c>
      <c r="F47" s="21">
        <v>6</v>
      </c>
      <c r="G47" s="21">
        <v>1</v>
      </c>
      <c r="H47" s="21">
        <v>6</v>
      </c>
      <c r="I47" s="25">
        <v>6</v>
      </c>
      <c r="J47" s="26">
        <v>5.03</v>
      </c>
      <c r="K47" s="27">
        <f t="shared" si="3"/>
        <v>30.18</v>
      </c>
      <c r="L47" s="6"/>
    </row>
    <row r="48" spans="1:12" x14ac:dyDescent="0.25">
      <c r="A48" s="20">
        <v>3</v>
      </c>
      <c r="B48" s="58">
        <v>3640410</v>
      </c>
      <c r="C48" s="50" t="s">
        <v>70</v>
      </c>
      <c r="D48" s="22">
        <v>1</v>
      </c>
      <c r="E48" s="44" t="s">
        <v>21</v>
      </c>
      <c r="F48" s="21">
        <v>6</v>
      </c>
      <c r="G48" s="21">
        <v>1</v>
      </c>
      <c r="H48" s="21">
        <v>6</v>
      </c>
      <c r="I48" s="25">
        <v>6</v>
      </c>
      <c r="J48" s="26">
        <v>5.03</v>
      </c>
      <c r="K48" s="27">
        <f t="shared" si="3"/>
        <v>30.18</v>
      </c>
      <c r="L48" s="6"/>
    </row>
    <row r="49" spans="1:12" x14ac:dyDescent="0.25">
      <c r="A49" s="20">
        <v>4</v>
      </c>
      <c r="B49" s="58">
        <v>3620410</v>
      </c>
      <c r="C49" s="50" t="s">
        <v>71</v>
      </c>
      <c r="D49" s="22">
        <v>1</v>
      </c>
      <c r="E49" s="44" t="s">
        <v>21</v>
      </c>
      <c r="F49" s="21">
        <v>6</v>
      </c>
      <c r="G49" s="21">
        <v>1</v>
      </c>
      <c r="H49" s="21">
        <v>6</v>
      </c>
      <c r="I49" s="25">
        <v>6</v>
      </c>
      <c r="J49" s="26">
        <v>5.03</v>
      </c>
      <c r="K49" s="27">
        <f t="shared" si="3"/>
        <v>30.18</v>
      </c>
      <c r="L49" s="6"/>
    </row>
    <row r="50" spans="1:12" x14ac:dyDescent="0.25">
      <c r="A50" s="20">
        <v>5</v>
      </c>
      <c r="B50" s="58">
        <v>3660410</v>
      </c>
      <c r="C50" s="50" t="s">
        <v>74</v>
      </c>
      <c r="D50" s="22">
        <v>1</v>
      </c>
      <c r="E50" s="44" t="s">
        <v>21</v>
      </c>
      <c r="F50" s="21">
        <v>6</v>
      </c>
      <c r="G50" s="21">
        <v>1</v>
      </c>
      <c r="H50" s="21">
        <v>6</v>
      </c>
      <c r="I50" s="25">
        <v>6</v>
      </c>
      <c r="J50" s="26">
        <v>5.03</v>
      </c>
      <c r="K50" s="27">
        <f t="shared" si="3"/>
        <v>30.18</v>
      </c>
      <c r="L50" s="6"/>
    </row>
    <row r="51" spans="1:12" x14ac:dyDescent="0.25">
      <c r="A51" s="20">
        <v>6</v>
      </c>
      <c r="B51" s="58">
        <v>3670410</v>
      </c>
      <c r="C51" s="50" t="s">
        <v>73</v>
      </c>
      <c r="D51" s="22">
        <v>1</v>
      </c>
      <c r="E51" s="44" t="s">
        <v>21</v>
      </c>
      <c r="F51" s="21">
        <v>6</v>
      </c>
      <c r="G51" s="21">
        <v>1</v>
      </c>
      <c r="H51" s="21">
        <v>6</v>
      </c>
      <c r="I51" s="25">
        <v>6</v>
      </c>
      <c r="J51" s="26">
        <v>5.03</v>
      </c>
      <c r="K51" s="27">
        <f t="shared" si="3"/>
        <v>30.18</v>
      </c>
      <c r="L51" s="6"/>
    </row>
    <row r="52" spans="1:12" x14ac:dyDescent="0.25">
      <c r="A52" s="20">
        <v>7</v>
      </c>
      <c r="B52" s="58">
        <v>4193000</v>
      </c>
      <c r="C52" s="50" t="s">
        <v>77</v>
      </c>
      <c r="D52" s="22">
        <v>1</v>
      </c>
      <c r="E52" s="44" t="s">
        <v>21</v>
      </c>
      <c r="F52" s="21">
        <v>6</v>
      </c>
      <c r="G52" s="21">
        <v>1</v>
      </c>
      <c r="H52" s="21">
        <v>6</v>
      </c>
      <c r="I52" s="25">
        <v>6</v>
      </c>
      <c r="J52" s="26">
        <v>6.68</v>
      </c>
      <c r="K52" s="27">
        <f t="shared" si="3"/>
        <v>40.08</v>
      </c>
      <c r="L52" s="6"/>
    </row>
    <row r="53" spans="1:12" x14ac:dyDescent="0.25">
      <c r="A53" s="20">
        <v>8</v>
      </c>
      <c r="B53" s="58">
        <v>4272000</v>
      </c>
      <c r="C53" s="50" t="s">
        <v>76</v>
      </c>
      <c r="D53" s="22">
        <v>1</v>
      </c>
      <c r="E53" s="44" t="s">
        <v>21</v>
      </c>
      <c r="F53" s="21">
        <v>6</v>
      </c>
      <c r="G53" s="21">
        <v>1</v>
      </c>
      <c r="H53" s="21">
        <v>6</v>
      </c>
      <c r="I53" s="25">
        <v>6</v>
      </c>
      <c r="J53" s="26">
        <v>5.03</v>
      </c>
      <c r="K53" s="27">
        <f t="shared" ref="K53" si="4">J53*I53</f>
        <v>30.18</v>
      </c>
      <c r="L53" s="6"/>
    </row>
    <row r="54" spans="1:12" x14ac:dyDescent="0.25">
      <c r="A54" s="20">
        <v>9</v>
      </c>
      <c r="B54" s="24" t="s">
        <v>19</v>
      </c>
      <c r="C54" s="50" t="s">
        <v>49</v>
      </c>
      <c r="D54" s="22">
        <v>1</v>
      </c>
      <c r="E54" s="44" t="s">
        <v>21</v>
      </c>
      <c r="F54" s="21">
        <v>6</v>
      </c>
      <c r="G54" s="21">
        <v>1</v>
      </c>
      <c r="H54" s="21">
        <v>6</v>
      </c>
      <c r="I54" s="25">
        <v>6</v>
      </c>
      <c r="J54" s="26">
        <v>15.96</v>
      </c>
      <c r="K54" s="27">
        <f t="shared" si="3"/>
        <v>95.76</v>
      </c>
      <c r="L54" s="6"/>
    </row>
    <row r="55" spans="1:12" x14ac:dyDescent="0.25">
      <c r="A55" s="20">
        <v>10</v>
      </c>
      <c r="B55" s="58">
        <v>4173410</v>
      </c>
      <c r="C55" s="50" t="s">
        <v>78</v>
      </c>
      <c r="D55" s="22">
        <v>1</v>
      </c>
      <c r="E55" s="44" t="s">
        <v>21</v>
      </c>
      <c r="F55" s="21">
        <v>6</v>
      </c>
      <c r="G55" s="21">
        <v>1</v>
      </c>
      <c r="H55" s="21">
        <v>6</v>
      </c>
      <c r="I55" s="25">
        <v>6</v>
      </c>
      <c r="J55" s="26">
        <v>13.27</v>
      </c>
      <c r="K55" s="27">
        <f t="shared" si="3"/>
        <v>79.62</v>
      </c>
      <c r="L55" s="6"/>
    </row>
    <row r="56" spans="1:12" x14ac:dyDescent="0.25">
      <c r="A56" s="20">
        <v>11</v>
      </c>
      <c r="B56" s="24" t="s">
        <v>20</v>
      </c>
      <c r="C56" s="50" t="s">
        <v>50</v>
      </c>
      <c r="D56" s="22">
        <v>1</v>
      </c>
      <c r="E56" s="44" t="s">
        <v>21</v>
      </c>
      <c r="F56" s="21">
        <v>6</v>
      </c>
      <c r="G56" s="21">
        <v>1</v>
      </c>
      <c r="H56" s="21">
        <v>6</v>
      </c>
      <c r="I56" s="25">
        <v>6</v>
      </c>
      <c r="J56" s="26">
        <v>7.97</v>
      </c>
      <c r="K56" s="27">
        <f t="shared" ref="K56" si="5">J56*I56</f>
        <v>47.82</v>
      </c>
      <c r="L56" s="6"/>
    </row>
    <row r="57" spans="1:12" x14ac:dyDescent="0.25">
      <c r="A57" s="20">
        <v>12</v>
      </c>
      <c r="B57" s="58">
        <v>4510000</v>
      </c>
      <c r="C57" s="50" t="s">
        <v>47</v>
      </c>
      <c r="D57" s="22">
        <v>3</v>
      </c>
      <c r="E57" s="44" t="s">
        <v>21</v>
      </c>
      <c r="F57" s="21">
        <v>6</v>
      </c>
      <c r="G57" s="21">
        <v>1</v>
      </c>
      <c r="H57" s="21">
        <v>6</v>
      </c>
      <c r="I57" s="25">
        <v>6</v>
      </c>
      <c r="J57" s="26">
        <v>17.95</v>
      </c>
      <c r="K57" s="27">
        <f t="shared" si="3"/>
        <v>107.69999999999999</v>
      </c>
      <c r="L57" s="6"/>
    </row>
    <row r="58" spans="1:12" x14ac:dyDescent="0.25">
      <c r="A58" s="20">
        <v>13</v>
      </c>
      <c r="B58" s="58">
        <v>4512000</v>
      </c>
      <c r="C58" s="50" t="s">
        <v>48</v>
      </c>
      <c r="D58" s="22">
        <v>1</v>
      </c>
      <c r="E58" s="44" t="s">
        <v>21</v>
      </c>
      <c r="F58" s="21">
        <v>6</v>
      </c>
      <c r="G58" s="21">
        <v>1</v>
      </c>
      <c r="H58" s="21">
        <v>6</v>
      </c>
      <c r="I58" s="25">
        <v>6</v>
      </c>
      <c r="J58" s="26">
        <v>17.95</v>
      </c>
      <c r="K58" s="27">
        <f t="shared" si="3"/>
        <v>107.69999999999999</v>
      </c>
      <c r="L58" s="6"/>
    </row>
    <row r="59" spans="1:12" s="7" customFormat="1" x14ac:dyDescent="0.25">
      <c r="A59" s="20">
        <v>14</v>
      </c>
      <c r="B59" s="58">
        <v>4179410</v>
      </c>
      <c r="C59" s="50" t="s">
        <v>46</v>
      </c>
      <c r="D59" s="22">
        <v>1</v>
      </c>
      <c r="E59" s="44" t="s">
        <v>21</v>
      </c>
      <c r="F59" s="21">
        <v>6</v>
      </c>
      <c r="G59" s="21">
        <v>1</v>
      </c>
      <c r="H59" s="21">
        <v>6</v>
      </c>
      <c r="I59" s="25">
        <v>6</v>
      </c>
      <c r="J59" s="26">
        <v>16.8</v>
      </c>
      <c r="K59" s="27">
        <f t="shared" si="3"/>
        <v>100.80000000000001</v>
      </c>
    </row>
    <row r="60" spans="1:12" s="7" customFormat="1" ht="13.8" thickBot="1" x14ac:dyDescent="0.3">
      <c r="A60" s="36"/>
      <c r="B60" s="64"/>
      <c r="C60" s="55"/>
      <c r="D60" s="13"/>
      <c r="E60" s="56"/>
      <c r="F60" s="12"/>
      <c r="G60" s="12"/>
      <c r="H60" s="12"/>
      <c r="I60" s="18"/>
      <c r="J60" s="18"/>
      <c r="K60" s="19"/>
    </row>
    <row r="61" spans="1:12" s="7" customFormat="1" ht="13.8" thickBot="1" x14ac:dyDescent="0.3">
      <c r="A61" s="36"/>
      <c r="B61" s="64"/>
      <c r="C61" s="55"/>
      <c r="D61" s="13"/>
      <c r="E61" s="56"/>
      <c r="F61" s="12"/>
      <c r="G61" s="65" t="s">
        <v>25</v>
      </c>
      <c r="H61" s="66"/>
      <c r="I61" s="66"/>
      <c r="J61" s="67"/>
      <c r="K61" s="57">
        <f>SUM(K45:K59)</f>
        <v>820.92000000000007</v>
      </c>
    </row>
    <row r="62" spans="1:12" s="7" customFormat="1" x14ac:dyDescent="0.25">
      <c r="A62" s="36"/>
      <c r="B62" s="64"/>
      <c r="C62" s="55"/>
      <c r="D62" s="13"/>
      <c r="E62" s="56"/>
      <c r="F62" s="12"/>
      <c r="G62" s="12"/>
      <c r="H62" s="12"/>
      <c r="I62" s="18"/>
      <c r="J62" s="18"/>
      <c r="K62" s="19"/>
    </row>
    <row r="63" spans="1:12" x14ac:dyDescent="0.25">
      <c r="A63" s="36"/>
      <c r="B63" s="64"/>
      <c r="C63" s="55"/>
      <c r="D63" s="13"/>
      <c r="E63" s="56"/>
      <c r="F63" s="12"/>
      <c r="G63" s="12"/>
      <c r="H63" s="12"/>
      <c r="J63" s="18"/>
      <c r="K63" s="19"/>
    </row>
    <row r="64" spans="1:12" x14ac:dyDescent="0.25">
      <c r="A64" s="9"/>
      <c r="B64" s="11"/>
      <c r="C64" s="10"/>
      <c r="D64" s="30" t="s">
        <v>12</v>
      </c>
      <c r="E64" s="30"/>
      <c r="F64" s="37"/>
      <c r="G64" s="37"/>
      <c r="H64" s="37"/>
      <c r="I64" s="37"/>
      <c r="J64" s="38"/>
      <c r="K64" s="39">
        <f>SUM(K41+K61)</f>
        <v>2307.2999999999997</v>
      </c>
    </row>
    <row r="65" spans="1:11" x14ac:dyDescent="0.25">
      <c r="A65" s="9"/>
      <c r="B65" s="2"/>
      <c r="C65" s="1"/>
      <c r="D65" s="31" t="s">
        <v>14</v>
      </c>
      <c r="E65" s="31"/>
      <c r="F65" s="51"/>
      <c r="G65" s="32"/>
      <c r="H65" s="51"/>
      <c r="I65" s="51"/>
      <c r="J65" s="32"/>
      <c r="K65" s="28">
        <v>0</v>
      </c>
    </row>
    <row r="66" spans="1:11" x14ac:dyDescent="0.25">
      <c r="A66" s="4"/>
      <c r="B66"/>
      <c r="D66" s="33" t="s">
        <v>13</v>
      </c>
      <c r="E66" s="34"/>
      <c r="F66" s="52"/>
      <c r="G66" s="35"/>
      <c r="H66" s="52"/>
      <c r="I66" s="52"/>
      <c r="J66" s="35"/>
      <c r="K66" s="29">
        <f>K64-(K64*K65)</f>
        <v>2307.2999999999997</v>
      </c>
    </row>
    <row r="67" spans="1:11" x14ac:dyDescent="0.25">
      <c r="A67"/>
      <c r="B67" s="1"/>
      <c r="G67"/>
    </row>
    <row r="68" spans="1:11" x14ac:dyDescent="0.25">
      <c r="A68" s="1"/>
      <c r="B68"/>
      <c r="G68"/>
    </row>
    <row r="69" spans="1:11" x14ac:dyDescent="0.25">
      <c r="A69"/>
      <c r="B69" s="7"/>
      <c r="C69" s="7"/>
      <c r="D69" s="7"/>
      <c r="E69" s="7"/>
      <c r="F69" s="8"/>
      <c r="G69" s="7"/>
      <c r="H69" s="8"/>
      <c r="I69" s="8"/>
      <c r="J69" s="7"/>
      <c r="K69" s="8"/>
    </row>
    <row r="70" spans="1:11" x14ac:dyDescent="0.25">
      <c r="A70" s="7"/>
      <c r="B70" s="7"/>
      <c r="C70" s="7"/>
      <c r="D70" s="7"/>
      <c r="E70" s="7"/>
      <c r="F70" s="8"/>
      <c r="G70" s="7"/>
      <c r="H70" s="8"/>
      <c r="I70" s="8"/>
      <c r="J70" s="7"/>
      <c r="K70" s="8"/>
    </row>
    <row r="71" spans="1:11" x14ac:dyDescent="0.25">
      <c r="A71" s="7"/>
      <c r="B71"/>
      <c r="G71"/>
    </row>
    <row r="72" spans="1:11" x14ac:dyDescent="0.25">
      <c r="A72"/>
      <c r="B72"/>
      <c r="G72"/>
    </row>
    <row r="73" spans="1:11" x14ac:dyDescent="0.25">
      <c r="A73"/>
      <c r="B73"/>
      <c r="G73"/>
    </row>
    <row r="74" spans="1:11" x14ac:dyDescent="0.25">
      <c r="A74"/>
      <c r="B74"/>
      <c r="G74"/>
    </row>
    <row r="75" spans="1:11" x14ac:dyDescent="0.25">
      <c r="A75"/>
      <c r="B75"/>
      <c r="G75"/>
    </row>
    <row r="76" spans="1:11" x14ac:dyDescent="0.25">
      <c r="A76"/>
      <c r="B76"/>
      <c r="G76"/>
    </row>
    <row r="77" spans="1:11" x14ac:dyDescent="0.25">
      <c r="A77"/>
      <c r="B77"/>
      <c r="G77"/>
    </row>
    <row r="78" spans="1:11" x14ac:dyDescent="0.25">
      <c r="A78"/>
      <c r="B78"/>
      <c r="G78"/>
    </row>
    <row r="79" spans="1:11" x14ac:dyDescent="0.25">
      <c r="A79"/>
      <c r="B79"/>
      <c r="G79"/>
    </row>
    <row r="80" spans="1:11" x14ac:dyDescent="0.25">
      <c r="A80"/>
      <c r="B80"/>
      <c r="G80"/>
    </row>
    <row r="81" spans="1:7" x14ac:dyDescent="0.25">
      <c r="A81"/>
      <c r="B81"/>
      <c r="G81"/>
    </row>
    <row r="82" spans="1:7" x14ac:dyDescent="0.25">
      <c r="A82"/>
      <c r="B82"/>
      <c r="G82"/>
    </row>
    <row r="83" spans="1:7" x14ac:dyDescent="0.25">
      <c r="A83"/>
      <c r="B83"/>
      <c r="G83"/>
    </row>
    <row r="84" spans="1:7" x14ac:dyDescent="0.25">
      <c r="A84"/>
      <c r="B84"/>
      <c r="G84"/>
    </row>
    <row r="85" spans="1:7" x14ac:dyDescent="0.25">
      <c r="A85"/>
      <c r="B85"/>
      <c r="G85"/>
    </row>
    <row r="86" spans="1:7" x14ac:dyDescent="0.25">
      <c r="A86"/>
      <c r="B86"/>
      <c r="G86"/>
    </row>
    <row r="87" spans="1:7" x14ac:dyDescent="0.25">
      <c r="A87"/>
      <c r="B87"/>
      <c r="G87"/>
    </row>
    <row r="88" spans="1:7" x14ac:dyDescent="0.25">
      <c r="A88"/>
      <c r="B88"/>
      <c r="G88"/>
    </row>
    <row r="89" spans="1:7" x14ac:dyDescent="0.25">
      <c r="A89"/>
      <c r="B89"/>
      <c r="G89"/>
    </row>
    <row r="90" spans="1:7" x14ac:dyDescent="0.25">
      <c r="A90"/>
      <c r="B90"/>
      <c r="G90"/>
    </row>
    <row r="91" spans="1:7" x14ac:dyDescent="0.25">
      <c r="A91"/>
      <c r="B91"/>
      <c r="G91"/>
    </row>
    <row r="92" spans="1:7" x14ac:dyDescent="0.25">
      <c r="A92"/>
      <c r="B92"/>
      <c r="G92"/>
    </row>
    <row r="93" spans="1:7" x14ac:dyDescent="0.25">
      <c r="A93"/>
      <c r="B93"/>
      <c r="G93"/>
    </row>
    <row r="94" spans="1:7" x14ac:dyDescent="0.25">
      <c r="A94"/>
      <c r="B94"/>
      <c r="G94"/>
    </row>
    <row r="95" spans="1:7" x14ac:dyDescent="0.25">
      <c r="A95"/>
      <c r="B95"/>
      <c r="G95"/>
    </row>
    <row r="96" spans="1:7" x14ac:dyDescent="0.25">
      <c r="A96"/>
      <c r="B96"/>
      <c r="G96"/>
    </row>
    <row r="97" spans="1:7" x14ac:dyDescent="0.25">
      <c r="A97"/>
      <c r="B97"/>
      <c r="G97"/>
    </row>
    <row r="98" spans="1:7" x14ac:dyDescent="0.25">
      <c r="A98"/>
      <c r="B98"/>
      <c r="G98"/>
    </row>
    <row r="99" spans="1:7" x14ac:dyDescent="0.25">
      <c r="A99"/>
      <c r="B99"/>
      <c r="G99"/>
    </row>
    <row r="100" spans="1:7" x14ac:dyDescent="0.25">
      <c r="A100"/>
      <c r="B100"/>
      <c r="G100"/>
    </row>
    <row r="101" spans="1:7" x14ac:dyDescent="0.25">
      <c r="A101"/>
      <c r="B101"/>
      <c r="G101"/>
    </row>
    <row r="102" spans="1:7" x14ac:dyDescent="0.25">
      <c r="A102"/>
      <c r="B102"/>
      <c r="G102"/>
    </row>
    <row r="103" spans="1:7" x14ac:dyDescent="0.25">
      <c r="A103"/>
      <c r="B103"/>
      <c r="G103"/>
    </row>
    <row r="104" spans="1:7" x14ac:dyDescent="0.25">
      <c r="A104"/>
      <c r="B104"/>
      <c r="G104"/>
    </row>
    <row r="105" spans="1:7" x14ac:dyDescent="0.25">
      <c r="A105"/>
      <c r="B105"/>
      <c r="G105"/>
    </row>
    <row r="106" spans="1:7" x14ac:dyDescent="0.25">
      <c r="A106"/>
      <c r="B106"/>
      <c r="G106"/>
    </row>
    <row r="107" spans="1:7" x14ac:dyDescent="0.25">
      <c r="A107"/>
      <c r="B107"/>
      <c r="G107"/>
    </row>
    <row r="108" spans="1:7" x14ac:dyDescent="0.25">
      <c r="A108"/>
      <c r="B108"/>
      <c r="G108"/>
    </row>
    <row r="109" spans="1:7" x14ac:dyDescent="0.25">
      <c r="A109"/>
      <c r="B109"/>
      <c r="G109"/>
    </row>
    <row r="110" spans="1:7" x14ac:dyDescent="0.25">
      <c r="A110"/>
      <c r="B110"/>
      <c r="G110"/>
    </row>
    <row r="111" spans="1:7" x14ac:dyDescent="0.25">
      <c r="A111"/>
      <c r="B111"/>
      <c r="G111"/>
    </row>
    <row r="112" spans="1:7" x14ac:dyDescent="0.25">
      <c r="A112"/>
    </row>
  </sheetData>
  <sortState ref="B32:M38">
    <sortCondition ref="B32"/>
  </sortState>
  <mergeCells count="13">
    <mergeCell ref="E21:F21"/>
    <mergeCell ref="G21:H21"/>
    <mergeCell ref="A1:K1"/>
    <mergeCell ref="D9:E9"/>
    <mergeCell ref="F9:G9"/>
    <mergeCell ref="I9:J9"/>
    <mergeCell ref="G61:J61"/>
    <mergeCell ref="E31:F31"/>
    <mergeCell ref="G31:H31"/>
    <mergeCell ref="G41:J41"/>
    <mergeCell ref="D44:E44"/>
    <mergeCell ref="F44:G44"/>
    <mergeCell ref="I44:J44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SONAX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</dc:creator>
  <cp:lastModifiedBy>TROST Angelina</cp:lastModifiedBy>
  <cp:lastPrinted>2020-01-15T11:21:03Z</cp:lastPrinted>
  <dcterms:created xsi:type="dcterms:W3CDTF">2013-04-03T16:56:39Z</dcterms:created>
  <dcterms:modified xsi:type="dcterms:W3CDTF">2023-10-20T10:07:42Z</dcterms:modified>
</cp:coreProperties>
</file>